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J:\ComunicSanz\Urp\Internet\Pagine sito\Trasparenza\Servizi\Costi\"/>
    </mc:Choice>
  </mc:AlternateContent>
  <xr:revisionPtr revIDLastSave="0" documentId="13_ncr:1_{EEA581F5-319B-49C3-8996-B1F0F635F541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Benchmark Costi Sintetico" sheetId="1" r:id="rId1"/>
  </sheets>
  <definedNames>
    <definedName name="_xlnm.Print_Area" localSheetId="0">'Benchmark Costi Sintetico'!$A$1:$J$50</definedName>
    <definedName name="ColTot29" localSheetId="0">'Benchmark Costi Sintetico'!#REF!</definedName>
    <definedName name="ColTot4" localSheetId="0">'Benchmark Costi Sintetico'!$E$4:$E$49</definedName>
    <definedName name="ColTot5" localSheetId="0">'Benchmark Costi Sintetico'!$F$4:$F$49</definedName>
    <definedName name="ColTot6" localSheetId="0">'Benchmark Costi Sintetico'!$G$4:$G$49</definedName>
    <definedName name="ColTot7" localSheetId="0">'Benchmark Costi Sintetico'!$H$4:$H$49</definedName>
    <definedName name="ColTot8" localSheetId="0">'Benchmark Costi Sintetico'!$I$4:$I$49</definedName>
    <definedName name="_xlnm.Print_Titles" localSheetId="0">'Benchmark Costi Sintetico'!$A:$E,'Benchmark Costi Sintetico'!$1:$2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7" authorId="0" shapeId="0" xr:uid="{00000000-0006-0000-0000-000003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29" authorId="0" shapeId="0" xr:uid="{00000000-0006-0000-0000-000004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1" authorId="0" shapeId="0" xr:uid="{00000000-0006-0000-0000-000005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2" authorId="0" shapeId="0" xr:uid="{00000000-0006-0000-0000-000006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3" authorId="0" shapeId="0" xr:uid="{00000000-0006-0000-0000-000007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4" authorId="0" shapeId="0" xr:uid="{00000000-0006-0000-0000-000008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5" authorId="0" shapeId="0" xr:uid="{00000000-0006-0000-0000-000009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8" authorId="0" shapeId="0" xr:uid="{00000000-0006-0000-0000-00000A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39" authorId="0" shapeId="0" xr:uid="{00000000-0006-0000-0000-00000B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42" authorId="0" shapeId="0" xr:uid="{00000000-0006-0000-0000-00000C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43" authorId="0" shapeId="0" xr:uid="{00000000-0006-0000-0000-00000D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44" authorId="0" shapeId="0" xr:uid="{00000000-0006-0000-0000-00000E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45" authorId="0" shapeId="0" xr:uid="{00000000-0006-0000-0000-00000F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  <comment ref="H46" authorId="0" shapeId="0" xr:uid="{00000000-0006-0000-0000-000010000000}">
      <text>
        <r>
          <rPr>
            <sz val="11"/>
            <color theme="1"/>
            <rFont val="Calibri"/>
          </rPr>
          <t>Per questo processo, gli interventi economici non sono considerati come dei costi ma come delle risorse impiegate a favore delle imprese</t>
        </r>
      </text>
    </comment>
  </commentList>
</comments>
</file>

<file path=xl/sharedStrings.xml><?xml version="1.0" encoding="utf-8"?>
<sst xmlns="http://schemas.openxmlformats.org/spreadsheetml/2006/main" count="83" uniqueCount="82">
  <si>
    <t>MAPPA DEI PROCESSI</t>
  </si>
  <si>
    <t>COSTI PROCESSI CAMERALI</t>
  </si>
  <si>
    <t>INTERVENTI DI PROMOZIONE</t>
  </si>
  <si>
    <t>COSTO TOTALE 2024</t>
  </si>
  <si>
    <t>MacroProcesso</t>
  </si>
  <si>
    <t>Processo</t>
  </si>
  <si>
    <t/>
  </si>
  <si>
    <t>COSTI DIRETTI</t>
  </si>
  <si>
    <t>Costi personale dipendente</t>
  </si>
  <si>
    <t>Altri costi effettivi</t>
  </si>
  <si>
    <t>A Governo camerale</t>
  </si>
  <si>
    <t>A1 Performance management, compliance e organizzazione</t>
  </si>
  <si>
    <t>A1.1 Pianificazione, monitoraggio e controllo dell’Ente</t>
  </si>
  <si>
    <t>A1.2 Compliance normativa</t>
  </si>
  <si>
    <t>A1.3 Organizzazione camerale</t>
  </si>
  <si>
    <t>A2 Organi camerali, rapporti istituzionali e relazioni con il sistema allargato</t>
  </si>
  <si>
    <t>A2.1 Gestione e supporto organi</t>
  </si>
  <si>
    <t>A2.2 Promozione e sviluppo dei servizi camerali</t>
  </si>
  <si>
    <t>A2.3 Protocollo e gestione documentale</t>
  </si>
  <si>
    <t>A3 Comunicazione</t>
  </si>
  <si>
    <t>A3.1 Comunicazione</t>
  </si>
  <si>
    <t>B Processi di supporto</t>
  </si>
  <si>
    <t>B1 Risorse umane</t>
  </si>
  <si>
    <t>B1.1 Gestione del personale</t>
  </si>
  <si>
    <t>B2 Acquisti, patrimonio e servizi di sede</t>
  </si>
  <si>
    <t>B2.1 Acquisti</t>
  </si>
  <si>
    <t>B2.2 Patrimonio e servizi di sede</t>
  </si>
  <si>
    <t>B3 Bilancio e finanza</t>
  </si>
  <si>
    <t>B3.1 Diritto annuale</t>
  </si>
  <si>
    <t>B3.2 Contabilità e finanza</t>
  </si>
  <si>
    <t xml:space="preserve">C Trasparenza, semplificazione e tutela </t>
  </si>
  <si>
    <t>C1 Semplificazione e trasparenza</t>
  </si>
  <si>
    <t>C1.1 Gestione del registro delle imprese, albi ed elenchi</t>
  </si>
  <si>
    <t>C1.2 Gestione SUAP</t>
  </si>
  <si>
    <t>C2 Tutela e regolazione</t>
  </si>
  <si>
    <t>C2.1 Tutela della proprietà industriale</t>
  </si>
  <si>
    <t>C2.2 Tutela della fede pubblica e del consumatore e regolazione del mercato</t>
  </si>
  <si>
    <t>C2.3 Informazione, vigilanza e controllo su sicurezza e conformità dei prodotti</t>
  </si>
  <si>
    <t>C2.4 Sanzioni amministrative</t>
  </si>
  <si>
    <t>C2.5 Metrologia legale</t>
  </si>
  <si>
    <t>C2.6 Registro nazionale dei protesti</t>
  </si>
  <si>
    <t>C2.7 Servizi di composizione delle controversie e delle situazioni di crisi</t>
  </si>
  <si>
    <t>C2.8 Rilevazione prezzi/tariffe e borse merci</t>
  </si>
  <si>
    <t>C2.9 Gestione controlli prodotti delle filiere del Made in Italy e organismi di controllo</t>
  </si>
  <si>
    <t>D Sviluppo della competitività</t>
  </si>
  <si>
    <t>D1 Internazionalizzazione</t>
  </si>
  <si>
    <t>D1.1 Servizi di informazione, formazione e assistenza all’export</t>
  </si>
  <si>
    <t>D1.2 Servizi certificativi per l’export</t>
  </si>
  <si>
    <t>D2 Digitalizzazione</t>
  </si>
  <si>
    <t>D2.1 Servizi per la digitalizzazione delle imprese (gestione Punti Impresa digitale)</t>
  </si>
  <si>
    <t>D2.2 Servizi connessi all’agenda digitale</t>
  </si>
  <si>
    <t>D3 Turismo e cultura</t>
  </si>
  <si>
    <t>D3.1 Iniziative a sostegno del turismo, della cultura e delle eccellenze territoriali</t>
  </si>
  <si>
    <t>D4 Orientamento al mondo del lavoro e alla nuova imprenditorialità</t>
  </si>
  <si>
    <t>D4.1 Servizi per l’accesso al mondo del lavoro</t>
  </si>
  <si>
    <t>D4.2 Orientamento alla creazione d’impresa</t>
  </si>
  <si>
    <t>D4.3 Certificazione competenze</t>
  </si>
  <si>
    <t>D5 Ambiente, Energia e sviluppo sostenibile</t>
  </si>
  <si>
    <t>D5.1 Iniziative a sostegno dello sviluppo sostenibile</t>
  </si>
  <si>
    <t>D5.2 Tenuta albo gestori ambientali</t>
  </si>
  <si>
    <t>D5.3 Pratiche ambientali e tenuta registri in materia ambientale</t>
  </si>
  <si>
    <t>D6 Sviluppo e qualificazione aziendale e dei prodotti</t>
  </si>
  <si>
    <t>D6.1 Iniziative a sostegno dello sviluppo d’impresa</t>
  </si>
  <si>
    <t>D6.2 Qualificazione delle imprese, delle filiere e delle produzioni</t>
  </si>
  <si>
    <t>D6.3 Tutela della legalità e contrasto alla criminalità</t>
  </si>
  <si>
    <t>D6.4 Osservatori economici e rilevazioni statistiche</t>
  </si>
  <si>
    <t>E Maggiorazione D. annuale</t>
  </si>
  <si>
    <t>E1 Progetti a valere su maggiorazione 20% Diritto annuale</t>
  </si>
  <si>
    <t>E1.1 Doppia transizione digitale ed ecologica</t>
  </si>
  <si>
    <t>E1.2 Formazione lavoro</t>
  </si>
  <si>
    <t>E1.3 Quadrilatero</t>
  </si>
  <si>
    <t>E1.4 Internazionalizzazione</t>
  </si>
  <si>
    <t>E1.5 Turismo</t>
  </si>
  <si>
    <t>F Altri servizi camerali</t>
  </si>
  <si>
    <t>F1 Altri servizi ad imprese e territorio</t>
  </si>
  <si>
    <t>F1.1 Valorizzazione patrimonio camerale</t>
  </si>
  <si>
    <t>F1.2 Altri servizi di assistenza e supporto alle imprese in regime di libero mercato</t>
  </si>
  <si>
    <t>Z Fuori perimetro</t>
  </si>
  <si>
    <t>Z1 Extra</t>
  </si>
  <si>
    <t>Z1.1 Attività fuori perimetro</t>
  </si>
  <si>
    <t>Macro Funzione</t>
  </si>
  <si>
    <r>
      <t>COSTI INDIRETTI</t>
    </r>
    <r>
      <rPr>
        <b/>
        <sz val="10"/>
        <color rgb="FF000000"/>
        <rFont val="Calibri"/>
        <family val="2"/>
      </rPr>
      <t xml:space="preserve"> (quota ribaltata)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</si>
</sst>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3C3C3"/>
      </patternFill>
    </fill>
    <fill>
      <patternFill patternType="solid">
        <fgColor rgb="FFD8D8D8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C3C3C3"/>
      </left>
      <right/>
      <top style="thin">
        <color rgb="FFC3C3C3"/>
      </top>
      <bottom/>
      <diagonal/>
    </border>
    <border>
      <left/>
      <right/>
      <top style="thin">
        <color rgb="FFC3C3C3"/>
      </top>
      <bottom/>
      <diagonal/>
    </border>
    <border>
      <left/>
      <right style="thin">
        <color rgb="FFC3C3C3"/>
      </right>
      <top style="thin">
        <color rgb="FFC3C3C3"/>
      </top>
      <bottom/>
      <diagonal/>
    </border>
    <border>
      <left style="thin">
        <color rgb="FFC3C3C3"/>
      </left>
      <right style="thin">
        <color rgb="FFC3C3C3"/>
      </right>
      <top style="thin">
        <color rgb="FFC3C3C3"/>
      </top>
      <bottom/>
      <diagonal/>
    </border>
    <border>
      <left style="thin">
        <color rgb="FFD9D9D9"/>
      </left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C3C3C3"/>
      </left>
      <right/>
      <top/>
      <bottom/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rgb="FFC3C3C3"/>
      </left>
      <right/>
      <top style="thin">
        <color rgb="FFC3C3C3"/>
      </top>
      <bottom style="thin">
        <color rgb="FFC3C3C3"/>
      </bottom>
      <diagonal/>
    </border>
    <border>
      <left/>
      <right style="thin">
        <color rgb="FFC3C3C3"/>
      </right>
      <top/>
      <bottom/>
      <diagonal/>
    </border>
    <border>
      <left/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5" borderId="3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0" fillId="5" borderId="1" xfId="0" applyNumberFormat="1" applyFill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0" fillId="5" borderId="0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 textRotation="90"/>
    </xf>
    <xf numFmtId="0" fontId="0" fillId="5" borderId="4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8" xfId="0" applyFont="1" applyFill="1" applyBorder="1" applyAlignment="1">
      <alignment horizontal="center" vertical="center" textRotation="90"/>
    </xf>
    <xf numFmtId="0" fontId="0" fillId="5" borderId="8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>
      <pane xSplit="4" ySplit="3" topLeftCell="E20" activePane="bottomRight" state="frozen"/>
      <selection pane="topRight"/>
      <selection pane="bottomLeft"/>
      <selection pane="bottomRight" activeCell="H29" sqref="H29"/>
    </sheetView>
  </sheetViews>
  <sheetFormatPr defaultRowHeight="14.4" x14ac:dyDescent="0.3"/>
  <cols>
    <col min="1" max="1" width="10" customWidth="1"/>
    <col min="2" max="2" width="25" customWidth="1"/>
    <col min="3" max="3" width="32" customWidth="1"/>
    <col min="4" max="4" width="1" customWidth="1"/>
    <col min="5" max="7" width="13" customWidth="1"/>
    <col min="8" max="8" width="15.88671875" customWidth="1"/>
    <col min="9" max="9" width="13" customWidth="1"/>
    <col min="10" max="10" width="1" customWidth="1"/>
  </cols>
  <sheetData>
    <row r="1" spans="1:10" x14ac:dyDescent="0.3">
      <c r="A1" s="23" t="s">
        <v>0</v>
      </c>
      <c r="B1" s="24"/>
      <c r="C1" s="25"/>
      <c r="E1" s="23" t="s">
        <v>1</v>
      </c>
      <c r="F1" s="24"/>
      <c r="G1" s="24"/>
      <c r="H1" s="29" t="s">
        <v>2</v>
      </c>
      <c r="I1" s="31" t="s">
        <v>3</v>
      </c>
    </row>
    <row r="2" spans="1:10" x14ac:dyDescent="0.3">
      <c r="A2" s="16" t="s">
        <v>80</v>
      </c>
      <c r="B2" s="27" t="s">
        <v>4</v>
      </c>
      <c r="C2" s="27" t="s">
        <v>5</v>
      </c>
      <c r="D2" t="s">
        <v>6</v>
      </c>
      <c r="E2" s="26" t="s">
        <v>7</v>
      </c>
      <c r="F2" s="26"/>
      <c r="G2" s="28" t="s">
        <v>81</v>
      </c>
      <c r="H2" s="30"/>
      <c r="I2" s="32"/>
      <c r="J2" t="s">
        <v>6</v>
      </c>
    </row>
    <row r="3" spans="1:10" ht="41.4" x14ac:dyDescent="0.3">
      <c r="A3" s="16"/>
      <c r="B3" s="27"/>
      <c r="C3" s="27"/>
      <c r="E3" s="10" t="s">
        <v>8</v>
      </c>
      <c r="F3" s="11" t="s">
        <v>9</v>
      </c>
      <c r="G3" s="27"/>
      <c r="H3" s="30"/>
      <c r="I3" s="32"/>
    </row>
    <row r="4" spans="1:10" ht="28.8" x14ac:dyDescent="0.3">
      <c r="A4" s="19" t="s">
        <v>10</v>
      </c>
      <c r="B4" s="17" t="s">
        <v>11</v>
      </c>
      <c r="C4" s="1" t="s">
        <v>12</v>
      </c>
      <c r="E4" s="2">
        <v>224809.97126841077</v>
      </c>
      <c r="F4" s="2">
        <v>9054.56</v>
      </c>
      <c r="G4" s="2">
        <v>64783.82478618095</v>
      </c>
      <c r="H4" s="3">
        <v>0</v>
      </c>
      <c r="I4" s="4">
        <v>298648.35605459171</v>
      </c>
    </row>
    <row r="5" spans="1:10" x14ac:dyDescent="0.3">
      <c r="A5" s="20"/>
      <c r="B5" s="18"/>
      <c r="C5" s="1" t="s">
        <v>13</v>
      </c>
      <c r="E5" s="2">
        <v>148167.23008444798</v>
      </c>
      <c r="F5" s="2">
        <v>13266.92</v>
      </c>
      <c r="G5" s="2">
        <v>36795.894694023533</v>
      </c>
      <c r="H5" s="3">
        <v>0</v>
      </c>
      <c r="I5" s="4">
        <v>198230.04477847152</v>
      </c>
    </row>
    <row r="6" spans="1:10" x14ac:dyDescent="0.3">
      <c r="A6" s="20"/>
      <c r="B6" s="18"/>
      <c r="C6" s="1" t="s">
        <v>14</v>
      </c>
      <c r="E6" s="2">
        <v>139196.86925220862</v>
      </c>
      <c r="F6" s="2">
        <v>38214.35</v>
      </c>
      <c r="G6" s="2">
        <v>40984.102308934111</v>
      </c>
      <c r="H6" s="3">
        <v>0</v>
      </c>
      <c r="I6" s="4">
        <v>218395.32156114274</v>
      </c>
    </row>
    <row r="7" spans="1:10" x14ac:dyDescent="0.3">
      <c r="A7" s="20"/>
      <c r="B7" s="17" t="s">
        <v>15</v>
      </c>
      <c r="C7" s="1" t="s">
        <v>16</v>
      </c>
      <c r="E7" s="2">
        <v>452047.68788743101</v>
      </c>
      <c r="F7" s="2">
        <v>392330.95</v>
      </c>
      <c r="G7" s="2">
        <v>187349.63502913056</v>
      </c>
      <c r="H7" s="3">
        <v>0</v>
      </c>
      <c r="I7" s="4">
        <v>1031728.2729165617</v>
      </c>
    </row>
    <row r="8" spans="1:10" ht="28.8" x14ac:dyDescent="0.3">
      <c r="A8" s="20"/>
      <c r="B8" s="18"/>
      <c r="C8" s="1" t="s">
        <v>17</v>
      </c>
      <c r="E8" s="2">
        <v>10488.044923486657</v>
      </c>
      <c r="F8" s="2">
        <v>0</v>
      </c>
      <c r="G8" s="2">
        <v>4338.3914310054906</v>
      </c>
      <c r="H8" s="3">
        <v>0</v>
      </c>
      <c r="I8" s="4">
        <v>14826.436354492147</v>
      </c>
    </row>
    <row r="9" spans="1:10" ht="28.8" x14ac:dyDescent="0.3">
      <c r="A9" s="20"/>
      <c r="B9" s="22"/>
      <c r="C9" s="1" t="s">
        <v>18</v>
      </c>
      <c r="E9" s="2">
        <v>180357.84539339767</v>
      </c>
      <c r="F9" s="2">
        <v>2171.6</v>
      </c>
      <c r="G9" s="2">
        <v>74776.223192665799</v>
      </c>
      <c r="H9" s="3">
        <v>0</v>
      </c>
      <c r="I9" s="4">
        <v>257305.66858606349</v>
      </c>
    </row>
    <row r="10" spans="1:10" x14ac:dyDescent="0.3">
      <c r="A10" s="20"/>
      <c r="B10" s="5" t="s">
        <v>19</v>
      </c>
      <c r="C10" s="6" t="s">
        <v>20</v>
      </c>
      <c r="E10" s="2">
        <v>211313.37353531123</v>
      </c>
      <c r="F10" s="2">
        <v>221059.83</v>
      </c>
      <c r="G10" s="2">
        <v>110491.73523045811</v>
      </c>
      <c r="H10" s="3">
        <v>53456.31</v>
      </c>
      <c r="I10" s="4">
        <v>596321.24876576941</v>
      </c>
    </row>
    <row r="11" spans="1:10" x14ac:dyDescent="0.3">
      <c r="A11" s="19" t="s">
        <v>21</v>
      </c>
      <c r="B11" s="7" t="s">
        <v>22</v>
      </c>
      <c r="C11" s="6" t="s">
        <v>23</v>
      </c>
      <c r="E11" s="2">
        <v>299045.57278089004</v>
      </c>
      <c r="F11" s="2">
        <v>92581.21</v>
      </c>
      <c r="G11" s="2">
        <v>123834.37249304555</v>
      </c>
      <c r="H11" s="3">
        <v>0</v>
      </c>
      <c r="I11" s="4">
        <v>515461.15527393564</v>
      </c>
    </row>
    <row r="12" spans="1:10" x14ac:dyDescent="0.3">
      <c r="A12" s="20"/>
      <c r="B12" s="17" t="s">
        <v>24</v>
      </c>
      <c r="C12" s="1" t="s">
        <v>25</v>
      </c>
      <c r="E12" s="2">
        <v>211762.31684782534</v>
      </c>
      <c r="F12" s="2">
        <v>40139.85</v>
      </c>
      <c r="G12" s="2">
        <v>58128.748635423843</v>
      </c>
      <c r="H12" s="3">
        <v>0</v>
      </c>
      <c r="I12" s="4">
        <v>310030.91548324918</v>
      </c>
    </row>
    <row r="13" spans="1:10" x14ac:dyDescent="0.3">
      <c r="A13" s="20"/>
      <c r="B13" s="18"/>
      <c r="C13" s="1" t="s">
        <v>26</v>
      </c>
      <c r="E13" s="2">
        <v>306602.8252350454</v>
      </c>
      <c r="F13" s="2">
        <v>704971.10000000009</v>
      </c>
      <c r="G13" s="2">
        <v>136670.23856089357</v>
      </c>
      <c r="H13" s="3">
        <v>0</v>
      </c>
      <c r="I13" s="4">
        <v>1148244.1637959392</v>
      </c>
    </row>
    <row r="14" spans="1:10" x14ac:dyDescent="0.3">
      <c r="A14" s="13"/>
      <c r="B14" s="14" t="s">
        <v>27</v>
      </c>
      <c r="C14" s="1" t="s">
        <v>28</v>
      </c>
      <c r="E14" s="2">
        <v>150169.40137905919</v>
      </c>
      <c r="F14" s="2">
        <v>0</v>
      </c>
      <c r="G14" s="2">
        <v>66651.745928918026</v>
      </c>
      <c r="H14" s="3">
        <v>0</v>
      </c>
      <c r="I14" s="4">
        <v>216821.1473079772</v>
      </c>
    </row>
    <row r="15" spans="1:10" x14ac:dyDescent="0.3">
      <c r="A15" s="13"/>
      <c r="B15" s="21"/>
      <c r="C15" s="1" t="s">
        <v>29</v>
      </c>
      <c r="E15" s="2">
        <v>487022.69995396794</v>
      </c>
      <c r="F15" s="2">
        <v>196114.55000000002</v>
      </c>
      <c r="G15" s="2">
        <v>186709.7874645968</v>
      </c>
      <c r="H15" s="3">
        <v>0</v>
      </c>
      <c r="I15" s="4">
        <v>869847.03741856478</v>
      </c>
    </row>
    <row r="16" spans="1:10" ht="28.8" x14ac:dyDescent="0.3">
      <c r="A16" s="19" t="s">
        <v>30</v>
      </c>
      <c r="B16" s="17" t="s">
        <v>31</v>
      </c>
      <c r="C16" s="1" t="s">
        <v>32</v>
      </c>
      <c r="E16" s="2">
        <v>1714132.3283040011</v>
      </c>
      <c r="F16" s="2">
        <v>394417.5</v>
      </c>
      <c r="G16" s="2">
        <v>776490.8910140564</v>
      </c>
      <c r="H16" s="3">
        <v>0</v>
      </c>
      <c r="I16" s="4">
        <v>2885040.7193180574</v>
      </c>
    </row>
    <row r="17" spans="1:9" x14ac:dyDescent="0.3">
      <c r="A17" s="20"/>
      <c r="B17" s="18"/>
      <c r="C17" s="1" t="s">
        <v>33</v>
      </c>
      <c r="E17" s="2">
        <v>1344.6476621421536</v>
      </c>
      <c r="F17" s="2">
        <v>0</v>
      </c>
      <c r="G17" s="2">
        <v>551.55793824563875</v>
      </c>
      <c r="H17" s="3">
        <v>0</v>
      </c>
      <c r="I17" s="4">
        <v>1896.2056003877924</v>
      </c>
    </row>
    <row r="18" spans="1:9" x14ac:dyDescent="0.3">
      <c r="A18" s="13"/>
      <c r="B18" s="14" t="s">
        <v>34</v>
      </c>
      <c r="C18" s="1" t="s">
        <v>35</v>
      </c>
      <c r="E18" s="2">
        <v>102912.85018533238</v>
      </c>
      <c r="F18" s="2">
        <v>0</v>
      </c>
      <c r="G18" s="2">
        <v>41736.934773655179</v>
      </c>
      <c r="H18" s="3">
        <v>0</v>
      </c>
      <c r="I18" s="4">
        <v>144649.78495898756</v>
      </c>
    </row>
    <row r="19" spans="1:9" ht="43.2" x14ac:dyDescent="0.3">
      <c r="A19" s="13"/>
      <c r="B19" s="21"/>
      <c r="C19" s="1" t="s">
        <v>36</v>
      </c>
      <c r="E19" s="2">
        <v>31261.656706431706</v>
      </c>
      <c r="F19" s="2">
        <v>0</v>
      </c>
      <c r="G19" s="2">
        <v>8652.8398129181278</v>
      </c>
      <c r="H19" s="3">
        <v>0</v>
      </c>
      <c r="I19" s="4">
        <v>39914.496519349836</v>
      </c>
    </row>
    <row r="20" spans="1:9" ht="43.2" x14ac:dyDescent="0.3">
      <c r="A20" s="13"/>
      <c r="B20" s="21"/>
      <c r="C20" s="1" t="s">
        <v>37</v>
      </c>
      <c r="E20" s="2">
        <v>20102.536910956514</v>
      </c>
      <c r="F20" s="2">
        <v>0</v>
      </c>
      <c r="G20" s="2">
        <v>9274.7539066634108</v>
      </c>
      <c r="H20" s="3">
        <v>0</v>
      </c>
      <c r="I20" s="4">
        <v>29377.290817619927</v>
      </c>
    </row>
    <row r="21" spans="1:9" x14ac:dyDescent="0.3">
      <c r="A21" s="13"/>
      <c r="B21" s="21"/>
      <c r="C21" s="1" t="s">
        <v>38</v>
      </c>
      <c r="E21" s="2">
        <v>56206.592217250851</v>
      </c>
      <c r="F21" s="2">
        <v>5936.13</v>
      </c>
      <c r="G21" s="2">
        <v>19632.528581531329</v>
      </c>
      <c r="H21" s="3">
        <v>0</v>
      </c>
      <c r="I21" s="4">
        <v>81775.250798782174</v>
      </c>
    </row>
    <row r="22" spans="1:9" x14ac:dyDescent="0.3">
      <c r="A22" s="13"/>
      <c r="B22" s="21"/>
      <c r="C22" s="1" t="s">
        <v>39</v>
      </c>
      <c r="E22" s="2">
        <v>87323.551853921701</v>
      </c>
      <c r="F22" s="2">
        <v>33833.440000000002</v>
      </c>
      <c r="G22" s="2">
        <v>44424.993253718116</v>
      </c>
      <c r="H22" s="3">
        <v>0</v>
      </c>
      <c r="I22" s="4">
        <v>165581.9851076398</v>
      </c>
    </row>
    <row r="23" spans="1:9" x14ac:dyDescent="0.3">
      <c r="A23" s="13"/>
      <c r="B23" s="21"/>
      <c r="C23" s="1" t="s">
        <v>40</v>
      </c>
      <c r="E23" s="2">
        <v>33941.756746760526</v>
      </c>
      <c r="F23" s="2">
        <v>0</v>
      </c>
      <c r="G23" s="2">
        <v>12979.111278345208</v>
      </c>
      <c r="H23" s="3">
        <v>0</v>
      </c>
      <c r="I23" s="4">
        <v>46920.868025105738</v>
      </c>
    </row>
    <row r="24" spans="1:9" ht="28.8" x14ac:dyDescent="0.3">
      <c r="A24" s="13"/>
      <c r="B24" s="21"/>
      <c r="C24" s="1" t="s">
        <v>41</v>
      </c>
      <c r="E24" s="2">
        <v>310731.52052462928</v>
      </c>
      <c r="F24" s="2">
        <v>161537.37</v>
      </c>
      <c r="G24" s="2">
        <v>90759.029035741725</v>
      </c>
      <c r="H24" s="3">
        <v>0</v>
      </c>
      <c r="I24" s="4">
        <v>563027.91956037097</v>
      </c>
    </row>
    <row r="25" spans="1:9" ht="28.8" x14ac:dyDescent="0.3">
      <c r="A25" s="13"/>
      <c r="B25" s="21"/>
      <c r="C25" s="1" t="s">
        <v>42</v>
      </c>
      <c r="E25" s="2">
        <v>26061.496008426526</v>
      </c>
      <c r="F25" s="2">
        <v>10598.7</v>
      </c>
      <c r="G25" s="2">
        <v>10269.134280396793</v>
      </c>
      <c r="H25" s="3">
        <v>0</v>
      </c>
      <c r="I25" s="4">
        <v>46929.330288823323</v>
      </c>
    </row>
    <row r="26" spans="1:9" ht="43.2" x14ac:dyDescent="0.3">
      <c r="A26" s="13"/>
      <c r="B26" s="21"/>
      <c r="C26" s="1" t="s">
        <v>43</v>
      </c>
      <c r="E26" s="2">
        <v>0</v>
      </c>
      <c r="F26" s="2">
        <v>0</v>
      </c>
      <c r="G26" s="2">
        <v>0</v>
      </c>
      <c r="H26" s="3">
        <v>0</v>
      </c>
      <c r="I26" s="4">
        <v>0</v>
      </c>
    </row>
    <row r="27" spans="1:9" ht="28.8" x14ac:dyDescent="0.3">
      <c r="A27" s="19" t="s">
        <v>44</v>
      </c>
      <c r="B27" s="17" t="s">
        <v>45</v>
      </c>
      <c r="C27" s="1" t="s">
        <v>46</v>
      </c>
      <c r="E27" s="2">
        <v>262263.33804725372</v>
      </c>
      <c r="F27" s="2">
        <v>820</v>
      </c>
      <c r="G27" s="2">
        <v>26255.672083237747</v>
      </c>
      <c r="H27" s="3">
        <v>1050308.96</v>
      </c>
      <c r="I27" s="4">
        <v>289339.01013049157</v>
      </c>
    </row>
    <row r="28" spans="1:9" x14ac:dyDescent="0.3">
      <c r="A28" s="20"/>
      <c r="B28" s="18"/>
      <c r="C28" s="1" t="s">
        <v>47</v>
      </c>
      <c r="E28" s="2">
        <v>358412.88841606677</v>
      </c>
      <c r="F28" s="2">
        <v>85096.72</v>
      </c>
      <c r="G28" s="2">
        <v>147926.18306208804</v>
      </c>
      <c r="H28" s="3">
        <v>0</v>
      </c>
      <c r="I28" s="4">
        <v>591435.79147815472</v>
      </c>
    </row>
    <row r="29" spans="1:9" ht="43.2" x14ac:dyDescent="0.3">
      <c r="A29" s="20"/>
      <c r="B29" s="17" t="s">
        <v>48</v>
      </c>
      <c r="C29" s="1" t="s">
        <v>49</v>
      </c>
      <c r="E29" s="2">
        <v>85856.373243637339</v>
      </c>
      <c r="F29" s="2">
        <v>694.58999999999992</v>
      </c>
      <c r="G29" s="2">
        <v>38484.173500321529</v>
      </c>
      <c r="H29" s="3">
        <v>81708</v>
      </c>
      <c r="I29" s="4">
        <v>125035.13674395886</v>
      </c>
    </row>
    <row r="30" spans="1:9" ht="28.8" x14ac:dyDescent="0.3">
      <c r="A30" s="20"/>
      <c r="B30" s="22"/>
      <c r="C30" s="1" t="s">
        <v>50</v>
      </c>
      <c r="E30" s="2">
        <v>282461.24494928843</v>
      </c>
      <c r="F30" s="2">
        <v>168187.17000000004</v>
      </c>
      <c r="G30" s="2">
        <v>186098.61749224499</v>
      </c>
      <c r="H30" s="3">
        <v>0</v>
      </c>
      <c r="I30" s="4">
        <v>636747.0324415334</v>
      </c>
    </row>
    <row r="31" spans="1:9" ht="43.2" x14ac:dyDescent="0.3">
      <c r="A31" s="20"/>
      <c r="B31" s="5" t="s">
        <v>51</v>
      </c>
      <c r="C31" s="6" t="s">
        <v>52</v>
      </c>
      <c r="E31" s="2">
        <v>76753.537327742815</v>
      </c>
      <c r="F31" s="2">
        <v>8673.24</v>
      </c>
      <c r="G31" s="2">
        <v>11115.81754856125</v>
      </c>
      <c r="H31" s="3">
        <v>721763.28</v>
      </c>
      <c r="I31" s="4">
        <v>96542.594876304036</v>
      </c>
    </row>
    <row r="32" spans="1:9" ht="28.8" x14ac:dyDescent="0.3">
      <c r="A32" s="20"/>
      <c r="B32" s="17" t="s">
        <v>53</v>
      </c>
      <c r="C32" s="1" t="s">
        <v>54</v>
      </c>
      <c r="E32" s="2">
        <v>84553.88168836612</v>
      </c>
      <c r="F32" s="2">
        <v>0</v>
      </c>
      <c r="G32" s="2">
        <v>35492.570745820041</v>
      </c>
      <c r="H32" s="3">
        <v>0</v>
      </c>
      <c r="I32" s="4">
        <v>120046.45243418615</v>
      </c>
    </row>
    <row r="33" spans="1:9" ht="28.8" x14ac:dyDescent="0.3">
      <c r="A33" s="20"/>
      <c r="B33" s="18"/>
      <c r="C33" s="1" t="s">
        <v>55</v>
      </c>
      <c r="E33" s="2">
        <v>68515.202149999997</v>
      </c>
      <c r="F33" s="2">
        <v>170.36</v>
      </c>
      <c r="G33" s="2">
        <v>5901.3715167304508</v>
      </c>
      <c r="H33" s="3">
        <v>22878.62</v>
      </c>
      <c r="I33" s="4">
        <v>74586.933666730445</v>
      </c>
    </row>
    <row r="34" spans="1:9" x14ac:dyDescent="0.3">
      <c r="A34" s="20"/>
      <c r="B34" s="18"/>
      <c r="C34" s="1" t="s">
        <v>56</v>
      </c>
      <c r="E34" s="2">
        <v>4036.9263590159717</v>
      </c>
      <c r="F34" s="2">
        <v>0</v>
      </c>
      <c r="G34" s="2">
        <v>1670.7690637762378</v>
      </c>
      <c r="H34" s="3">
        <v>0</v>
      </c>
      <c r="I34" s="4">
        <v>5707.6954227922097</v>
      </c>
    </row>
    <row r="35" spans="1:9" ht="28.8" x14ac:dyDescent="0.3">
      <c r="A35" s="20"/>
      <c r="B35" s="17" t="s">
        <v>57</v>
      </c>
      <c r="C35" s="1" t="s">
        <v>58</v>
      </c>
      <c r="E35" s="2">
        <v>38295.362120696547</v>
      </c>
      <c r="F35" s="2">
        <v>0</v>
      </c>
      <c r="G35" s="2">
        <v>13452.744144581571</v>
      </c>
      <c r="H35" s="3">
        <v>40930.21</v>
      </c>
      <c r="I35" s="4">
        <v>51748.106265278118</v>
      </c>
    </row>
    <row r="36" spans="1:9" x14ac:dyDescent="0.3">
      <c r="A36" s="20"/>
      <c r="B36" s="18"/>
      <c r="C36" s="1" t="s">
        <v>59</v>
      </c>
      <c r="E36" s="2">
        <v>24824.524739979581</v>
      </c>
      <c r="F36" s="2">
        <v>618656.38</v>
      </c>
      <c r="G36" s="2">
        <v>5668.832513828057</v>
      </c>
      <c r="H36" s="3">
        <v>0</v>
      </c>
      <c r="I36" s="4">
        <v>649149.7372538076</v>
      </c>
    </row>
    <row r="37" spans="1:9" ht="28.8" x14ac:dyDescent="0.3">
      <c r="A37" s="20"/>
      <c r="B37" s="18"/>
      <c r="C37" s="1" t="s">
        <v>60</v>
      </c>
      <c r="E37" s="2">
        <v>0</v>
      </c>
      <c r="F37" s="2">
        <v>69605.8</v>
      </c>
      <c r="G37" s="2">
        <v>0</v>
      </c>
      <c r="H37" s="3">
        <v>0</v>
      </c>
      <c r="I37" s="4">
        <v>69605.8</v>
      </c>
    </row>
    <row r="38" spans="1:9" ht="28.8" x14ac:dyDescent="0.3">
      <c r="A38" s="13"/>
      <c r="B38" s="14" t="s">
        <v>61</v>
      </c>
      <c r="C38" s="1" t="s">
        <v>62</v>
      </c>
      <c r="E38" s="2">
        <v>258674.08900155564</v>
      </c>
      <c r="F38" s="2">
        <v>19205.84</v>
      </c>
      <c r="G38" s="2">
        <v>60023.292346651106</v>
      </c>
      <c r="H38" s="3">
        <v>1031335.73</v>
      </c>
      <c r="I38" s="4">
        <v>337903.22134820675</v>
      </c>
    </row>
    <row r="39" spans="1:9" ht="28.8" x14ac:dyDescent="0.3">
      <c r="A39" s="13"/>
      <c r="B39" s="21"/>
      <c r="C39" s="1" t="s">
        <v>63</v>
      </c>
      <c r="E39" s="2">
        <v>48697.674874577773</v>
      </c>
      <c r="F39" s="2">
        <v>173.2</v>
      </c>
      <c r="G39" s="2">
        <v>14579.583440688661</v>
      </c>
      <c r="H39" s="3">
        <v>177219.40999999997</v>
      </c>
      <c r="I39" s="4">
        <v>63450.458315266413</v>
      </c>
    </row>
    <row r="40" spans="1:9" ht="28.8" x14ac:dyDescent="0.3">
      <c r="A40" s="13"/>
      <c r="B40" s="21"/>
      <c r="C40" s="1" t="s">
        <v>64</v>
      </c>
      <c r="E40" s="2">
        <v>10597.252676424383</v>
      </c>
      <c r="F40" s="2">
        <v>9189.9599999999991</v>
      </c>
      <c r="G40" s="2">
        <v>3634.648810574432</v>
      </c>
      <c r="H40" s="3">
        <v>27867.93</v>
      </c>
      <c r="I40" s="4">
        <v>51289.791486998816</v>
      </c>
    </row>
    <row r="41" spans="1:9" ht="28.8" x14ac:dyDescent="0.3">
      <c r="A41" s="13"/>
      <c r="B41" s="21"/>
      <c r="C41" s="1" t="s">
        <v>65</v>
      </c>
      <c r="E41" s="2">
        <v>90499.613546273235</v>
      </c>
      <c r="F41" s="2">
        <v>9292.08</v>
      </c>
      <c r="G41" s="2">
        <v>36185.569244861741</v>
      </c>
      <c r="H41" s="3">
        <v>23506.61</v>
      </c>
      <c r="I41" s="4">
        <v>159483.87279113499</v>
      </c>
    </row>
    <row r="42" spans="1:9" ht="28.8" x14ac:dyDescent="0.3">
      <c r="A42" s="12" t="s">
        <v>66</v>
      </c>
      <c r="B42" s="14" t="s">
        <v>67</v>
      </c>
      <c r="C42" s="1" t="s">
        <v>68</v>
      </c>
      <c r="E42" s="2">
        <v>133627.89377456123</v>
      </c>
      <c r="F42" s="2">
        <v>0</v>
      </c>
      <c r="G42" s="2">
        <v>142854.84265222301</v>
      </c>
      <c r="H42" s="3">
        <v>1159641.53</v>
      </c>
      <c r="I42" s="4">
        <v>276482.73642678419</v>
      </c>
    </row>
    <row r="43" spans="1:9" x14ac:dyDescent="0.3">
      <c r="A43" s="13"/>
      <c r="B43" s="21"/>
      <c r="C43" s="1" t="s">
        <v>69</v>
      </c>
      <c r="E43" s="2">
        <v>97201.060540595849</v>
      </c>
      <c r="F43" s="2">
        <v>0</v>
      </c>
      <c r="G43" s="2">
        <v>39881.443294089971</v>
      </c>
      <c r="H43" s="3">
        <v>272336.65999999997</v>
      </c>
      <c r="I43" s="4">
        <v>137082.50383468583</v>
      </c>
    </row>
    <row r="44" spans="1:9" x14ac:dyDescent="0.3">
      <c r="A44" s="13"/>
      <c r="B44" s="21"/>
      <c r="C44" s="1" t="s">
        <v>70</v>
      </c>
      <c r="E44" s="2">
        <v>0</v>
      </c>
      <c r="F44" s="2">
        <v>0</v>
      </c>
      <c r="G44" s="2">
        <v>0</v>
      </c>
      <c r="H44" s="3">
        <v>0</v>
      </c>
      <c r="I44" s="4">
        <v>0</v>
      </c>
    </row>
    <row r="45" spans="1:9" x14ac:dyDescent="0.3">
      <c r="A45" s="13"/>
      <c r="B45" s="21"/>
      <c r="C45" s="1" t="s">
        <v>71</v>
      </c>
      <c r="E45" s="2">
        <v>72291.705949814321</v>
      </c>
      <c r="F45" s="2">
        <v>98</v>
      </c>
      <c r="G45" s="2">
        <v>18742.72531668004</v>
      </c>
      <c r="H45" s="3">
        <v>738048.6399999999</v>
      </c>
      <c r="I45" s="4">
        <v>91132.431266494328</v>
      </c>
    </row>
    <row r="46" spans="1:9" x14ac:dyDescent="0.3">
      <c r="A46" s="13"/>
      <c r="B46" s="21"/>
      <c r="C46" s="1" t="s">
        <v>72</v>
      </c>
      <c r="E46" s="2">
        <v>0</v>
      </c>
      <c r="F46" s="2">
        <v>0</v>
      </c>
      <c r="G46" s="2">
        <v>0</v>
      </c>
      <c r="H46" s="3">
        <v>0</v>
      </c>
      <c r="I46" s="4">
        <v>0</v>
      </c>
    </row>
    <row r="47" spans="1:9" ht="28.8" x14ac:dyDescent="0.3">
      <c r="A47" s="12" t="s">
        <v>73</v>
      </c>
      <c r="B47" s="14" t="s">
        <v>74</v>
      </c>
      <c r="C47" s="1" t="s">
        <v>75</v>
      </c>
      <c r="E47" s="2">
        <v>117363.10612026602</v>
      </c>
      <c r="F47" s="2">
        <v>0</v>
      </c>
      <c r="G47" s="2">
        <v>10333.098405043154</v>
      </c>
      <c r="H47" s="3">
        <v>236691.48</v>
      </c>
      <c r="I47" s="4">
        <v>364387.68452530919</v>
      </c>
    </row>
    <row r="48" spans="1:9" ht="43.2" x14ac:dyDescent="0.3">
      <c r="A48" s="13"/>
      <c r="B48" s="15"/>
      <c r="C48" s="1" t="s">
        <v>76</v>
      </c>
      <c r="E48" s="2">
        <v>0</v>
      </c>
      <c r="F48" s="2">
        <v>0</v>
      </c>
      <c r="G48" s="2">
        <v>0</v>
      </c>
      <c r="H48" s="3">
        <v>0</v>
      </c>
      <c r="I48" s="4">
        <v>0</v>
      </c>
    </row>
    <row r="49" spans="1:9" ht="28.8" x14ac:dyDescent="0.3">
      <c r="A49" s="6" t="s">
        <v>77</v>
      </c>
      <c r="B49" s="5" t="s">
        <v>78</v>
      </c>
      <c r="C49" s="6" t="s">
        <v>79</v>
      </c>
      <c r="E49" s="2">
        <v>0</v>
      </c>
      <c r="F49" s="2">
        <v>0</v>
      </c>
      <c r="G49" s="2">
        <v>0</v>
      </c>
      <c r="H49" s="3">
        <v>0</v>
      </c>
      <c r="I49" s="4">
        <v>0</v>
      </c>
    </row>
    <row r="50" spans="1:9" x14ac:dyDescent="0.3">
      <c r="A50" s="16"/>
      <c r="B50" s="16"/>
      <c r="C50" s="16"/>
      <c r="E50" s="8">
        <f>SUM(ColTot4)</f>
        <v>7319928.4511874523</v>
      </c>
      <c r="F50" s="8">
        <f>SUM(ColTot5)</f>
        <v>3306091.4</v>
      </c>
      <c r="G50" s="8">
        <f>SUM(ColTot6)</f>
        <v>2904588.4288125499</v>
      </c>
      <c r="H50" s="8">
        <f>SUM(ColTot7)</f>
        <v>5637693.370000001</v>
      </c>
      <c r="I50" s="9">
        <f>SUM(ColTot8)</f>
        <v>13872130.610000005</v>
      </c>
    </row>
  </sheetData>
  <mergeCells count="29">
    <mergeCell ref="H1:H3"/>
    <mergeCell ref="I1:I3"/>
    <mergeCell ref="A1:C1"/>
    <mergeCell ref="E1:G1"/>
    <mergeCell ref="E2:F2"/>
    <mergeCell ref="A2:A3"/>
    <mergeCell ref="B2:B3"/>
    <mergeCell ref="C2:C3"/>
    <mergeCell ref="G2:G3"/>
    <mergeCell ref="B4:B6"/>
    <mergeCell ref="B7:B9"/>
    <mergeCell ref="A4:A10"/>
    <mergeCell ref="B12:B13"/>
    <mergeCell ref="A11:A15"/>
    <mergeCell ref="B14:B15"/>
    <mergeCell ref="B16:B17"/>
    <mergeCell ref="A16:A26"/>
    <mergeCell ref="B18:B26"/>
    <mergeCell ref="B27:B28"/>
    <mergeCell ref="B29:B30"/>
    <mergeCell ref="A47:A48"/>
    <mergeCell ref="B47:B48"/>
    <mergeCell ref="A50:C50"/>
    <mergeCell ref="B32:B34"/>
    <mergeCell ref="B35:B37"/>
    <mergeCell ref="A27:A41"/>
    <mergeCell ref="B38:B41"/>
    <mergeCell ref="A42:A46"/>
    <mergeCell ref="B42:B46"/>
  </mergeCells>
  <pageMargins left="0.31496062992125984" right="0.31496062992125984" top="0.31496062992125984" bottom="0.31496062992125984" header="0.23622047244094491" footer="0.23622047244094491"/>
  <pageSetup paperSize="8" scale="80" fitToWidth="0" fitToHeight="0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7</vt:i4>
      </vt:variant>
    </vt:vector>
  </HeadingPairs>
  <TitlesOfParts>
    <vt:vector size="8" baseType="lpstr">
      <vt:lpstr>Benchmark Costi Sintetico</vt:lpstr>
      <vt:lpstr>'Benchmark Costi Sintetico'!Area_stampa</vt:lpstr>
      <vt:lpstr>'Benchmark Costi Sintetico'!ColTot4</vt:lpstr>
      <vt:lpstr>'Benchmark Costi Sintetico'!ColTot5</vt:lpstr>
      <vt:lpstr>'Benchmark Costi Sintetico'!ColTot6</vt:lpstr>
      <vt:lpstr>'Benchmark Costi Sintetico'!ColTot7</vt:lpstr>
      <vt:lpstr>'Benchmark Costi Sintetico'!ColTot8</vt:lpstr>
      <vt:lpstr>'Benchmark Costi Sintetico'!Titoli_stampa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Benchmark Costi Sintetico - Firenze - 2024</dc:title>
  <dc:creator>Kronos</dc:creator>
  <cp:lastModifiedBy>ZARONE Elena</cp:lastModifiedBy>
  <cp:lastPrinted>2026-02-03T10:41:08Z</cp:lastPrinted>
  <dcterms:modified xsi:type="dcterms:W3CDTF">2026-02-03T11:35:38Z</dcterms:modified>
</cp:coreProperties>
</file>