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J:\PianPart\PianCont\PROCESSI\Risultati finali\Da pubblicare\"/>
    </mc:Choice>
  </mc:AlternateContent>
  <xr:revisionPtr revIDLastSave="0" documentId="8_{323CAC99-05EC-48A1-884E-E3DC9DC26D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sti" sheetId="1" r:id="rId1"/>
  </sheets>
  <definedNames>
    <definedName name="_xlnm.Print_Area" localSheetId="0">Costi!$A$3:$I$50</definedName>
    <definedName name="ColTot29" localSheetId="0">Costi!#REF!</definedName>
    <definedName name="ColTot4" localSheetId="0">Costi!$E$6:$E$49</definedName>
    <definedName name="ColTot5" localSheetId="0">Costi!$F$6:$F$49</definedName>
    <definedName name="ColTot6" localSheetId="0">Costi!$G$6:$G$49</definedName>
    <definedName name="ColTot7" localSheetId="0">Costi!$H$6:$H$49</definedName>
    <definedName name="ColTot8" localSheetId="0">Costi!$I$6:$I$49</definedName>
    <definedName name="_xlnm.Print_Titles" localSheetId="0">Costi!$A:$E,Costi!$3:$5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</calcChain>
</file>

<file path=xl/sharedStrings.xml><?xml version="1.0" encoding="utf-8"?>
<sst xmlns="http://schemas.openxmlformats.org/spreadsheetml/2006/main" count="82" uniqueCount="82">
  <si>
    <t>Firenze - 2023</t>
  </si>
  <si>
    <t>MAPPA DEI PROCESSI</t>
  </si>
  <si>
    <t>COSTI PROCESSI CAMERALI</t>
  </si>
  <si>
    <t>INTERVENTI DI PROMOZIONE</t>
  </si>
  <si>
    <t>COSTO TOTALE 2023</t>
  </si>
  <si>
    <t>MacroFunzione</t>
  </si>
  <si>
    <t>MacroProcesso</t>
  </si>
  <si>
    <t>Processo</t>
  </si>
  <si>
    <t/>
  </si>
  <si>
    <t>COSTI DIRETTI</t>
  </si>
  <si>
    <t>COSTI INDIRETTI (quota ribaltata)</t>
  </si>
  <si>
    <t>Costi personale dipendente</t>
  </si>
  <si>
    <t>Altri costi effettivi</t>
  </si>
  <si>
    <t>18_A Governo Camerale</t>
  </si>
  <si>
    <t>18_A1 Pianificazione, monitoraggio e controllo dell'Ente</t>
  </si>
  <si>
    <t>18_A1.1 Performance camerale</t>
  </si>
  <si>
    <t>18_A1.2 Compliance normativa</t>
  </si>
  <si>
    <t>18_A1.3 Organizzazione camerale</t>
  </si>
  <si>
    <t>18_A2 Organi camerali, rapporti istituzionali e relazioni con il sistema allargato</t>
  </si>
  <si>
    <t>18_A2.1 Gestione e supporto organi</t>
  </si>
  <si>
    <t>18_A2.2 Promozione e sviluppo dei servizi camerali</t>
  </si>
  <si>
    <t>18_A2.3 Gestione documentale</t>
  </si>
  <si>
    <t>18_A2.4 Rilevazioni statistiche</t>
  </si>
  <si>
    <t>18_A3 Comunicazione</t>
  </si>
  <si>
    <t>18_A3.1 Comunicazione</t>
  </si>
  <si>
    <t>18_B Processi di supporto</t>
  </si>
  <si>
    <t>18_B1 Risorse umane</t>
  </si>
  <si>
    <t>18_B1.1 Gestione del personale</t>
  </si>
  <si>
    <t>18_B2 Acquisti, patrimonio e servizi di sede</t>
  </si>
  <si>
    <t>18_B2.1 Acquisti</t>
  </si>
  <si>
    <t>18_B2.2 Patrimonio e servizi di sede</t>
  </si>
  <si>
    <t>18_B3 Bilancio e finanza</t>
  </si>
  <si>
    <t>18_B3.1 Diritto annuale</t>
  </si>
  <si>
    <t>18_B3.2 Contabilità e finanza</t>
  </si>
  <si>
    <t xml:space="preserve">18_C Trasparenza, semplificazione e tutela </t>
  </si>
  <si>
    <t>18_C1 Semplificazione e trasparenza</t>
  </si>
  <si>
    <t>18_C1.1 Gestione del registro delle imprese, albi ed elenchi</t>
  </si>
  <si>
    <t>18_C1.2 Gestione SUAP e fascicolo elettronico di impresa</t>
  </si>
  <si>
    <t>18_C2 Tutela e legalità</t>
  </si>
  <si>
    <t>18_C2.1 Tutela della legalità</t>
  </si>
  <si>
    <t>18_C2.2 Tutela della fede pubblica e del consumatore e regolazione del mercato</t>
  </si>
  <si>
    <t>18_C2.3 Informazione, vigilanza e controllo su sicurezza e conformità dei prodotti</t>
  </si>
  <si>
    <t>18_C2.4 Sanzioni amministrative</t>
  </si>
  <si>
    <t>18_C2.5 Metrologia legale</t>
  </si>
  <si>
    <t>18_C2.6 Registro nazionale dei protesti</t>
  </si>
  <si>
    <t>18_C2.7 Servizi di composizione delle controversie e delle situazioni di crisi</t>
  </si>
  <si>
    <t>18_C2.8 Rilevazione prezzi/tariffe e borse merci</t>
  </si>
  <si>
    <t>18_C2.9 Gestione controlli prodotti delle filiere del Made in Italy e organismi di controllo</t>
  </si>
  <si>
    <t>18_C2.10 Tutela della proprietà industriale</t>
  </si>
  <si>
    <t>18_D Sviluppo della competitività</t>
  </si>
  <si>
    <t>18_D1 Internazionalizzazione</t>
  </si>
  <si>
    <t>18_D1.1 Servizi di informazione, formazione e assistenza all'export</t>
  </si>
  <si>
    <t>18_D1.2 Servizi certificativi per l'export</t>
  </si>
  <si>
    <t>18_D2 Digitalizzazione</t>
  </si>
  <si>
    <t>18_D2.1 Gestione punti impresa digitale (servizi di assistenza alla digitalizzazione delle imprese)</t>
  </si>
  <si>
    <t>18_D2.2 Servizi connessi all'agenda digitale</t>
  </si>
  <si>
    <t>18_D3 Turismo e cultura</t>
  </si>
  <si>
    <t>18_D3.1 Iniziative a sostegno dei settori del turismo e della cultura</t>
  </si>
  <si>
    <t>18_D4 Orientamento al lavoro ed alle professioni</t>
  </si>
  <si>
    <t>18_D4.1 Orientamento</t>
  </si>
  <si>
    <t>18_D4.2 Alternanza scuola/lavoro e formazione per il lavoro</t>
  </si>
  <si>
    <t>18_D4.3 Supporto incontro d/o di lavoro</t>
  </si>
  <si>
    <t>18_D4.4 Certificazione competenze</t>
  </si>
  <si>
    <t>18_D5 Ambiente e sviluppo sostenibile</t>
  </si>
  <si>
    <t>18_D5.1 Iniziative a sostegno dello sviluppo sostenibile</t>
  </si>
  <si>
    <t>18_D5.2 Tenuta albo gestori ambientali</t>
  </si>
  <si>
    <t>18_D5.3 Pratiche ambientali e tenuta registri in materia ambientale</t>
  </si>
  <si>
    <t>18_D6 Sviluppo e qualificazione aziendale e dei prodotti</t>
  </si>
  <si>
    <t>18_D6.1 Iniziative a sostegno dello sviluppo d'impresa</t>
  </si>
  <si>
    <t>18_D6.2 Qualificazione delle imprese, delle filiere e delle produzioni</t>
  </si>
  <si>
    <t>18_D6.3 Osservatori economici</t>
  </si>
  <si>
    <t>18_E Maggiorazione D. annuale</t>
  </si>
  <si>
    <t>18_E1 PROGETTI A VALERE SU MAGGIORAZIONE 20% DIRITTO ANNUALE</t>
  </si>
  <si>
    <t>18_E1.1 Gestione progetti a valere su maggiorazione 20% Diritto annuale</t>
  </si>
  <si>
    <t>18_F Altri servizi camerali</t>
  </si>
  <si>
    <t>18_F1 Altri servizi ad imprese e territorio</t>
  </si>
  <si>
    <t>18_F1.1 Valorizzazione patrimonio camerale</t>
  </si>
  <si>
    <t>18_F1.2 Altri servizi di assistenza e supporto alle imprese in regime di libero mercato</t>
  </si>
  <si>
    <t>18_Z Fuori perimetro</t>
  </si>
  <si>
    <t>18_Z1 Extra</t>
  </si>
  <si>
    <t>18_Z1.1 Attività fuori perimetro</t>
  </si>
  <si>
    <t>COSTO PROCESSI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</si>
</sst>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b/>
      <sz val="14"/>
      <color rgb="FF008B8B"/>
      <name val="Calibri"/>
    </font>
    <font>
      <sz val="11"/>
      <color rgb="FFFFFFFF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C3C3C3"/>
      </patternFill>
    </fill>
    <fill>
      <patternFill patternType="solid">
        <fgColor rgb="FFD8D8D8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rgb="FFC3C3C3"/>
      </left>
      <right/>
      <top style="thin">
        <color rgb="FFC3C3C3"/>
      </top>
      <bottom/>
      <diagonal/>
    </border>
    <border>
      <left/>
      <right/>
      <top style="thin">
        <color rgb="FFC3C3C3"/>
      </top>
      <bottom/>
      <diagonal/>
    </border>
    <border>
      <left/>
      <right style="thin">
        <color rgb="FFC3C3C3"/>
      </right>
      <top style="thin">
        <color rgb="FFC3C3C3"/>
      </top>
      <bottom/>
      <diagonal/>
    </border>
    <border>
      <left style="thin">
        <color rgb="FFC3C3C3"/>
      </left>
      <right style="thin">
        <color rgb="FFC3C3C3"/>
      </right>
      <top style="thin">
        <color rgb="FFC3C3C3"/>
      </top>
      <bottom/>
      <diagonal/>
    </border>
    <border>
      <left style="thin">
        <color rgb="FFD9D9D9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C3C3C3"/>
      </left>
      <right/>
      <top/>
      <bottom/>
      <diagonal/>
    </border>
    <border>
      <left style="thin">
        <color rgb="FFC3C3C3"/>
      </left>
      <right style="thin">
        <color rgb="FFC3C3C3"/>
      </right>
      <top/>
      <bottom/>
      <diagonal/>
    </border>
    <border>
      <left style="thin">
        <color rgb="FFC3C3C3"/>
      </left>
      <right/>
      <top style="thin">
        <color rgb="FFC3C3C3"/>
      </top>
      <bottom style="thin">
        <color rgb="FFC3C3C3"/>
      </bottom>
      <diagonal/>
    </border>
    <border>
      <left/>
      <right style="thin">
        <color rgb="FFC3C3C3"/>
      </right>
      <top/>
      <bottom/>
      <diagonal/>
    </border>
    <border>
      <left/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/>
      <bottom style="thin">
        <color rgb="FFC3C3C3"/>
      </bottom>
      <diagonal/>
    </border>
    <border>
      <left style="thin">
        <color rgb="FFC3C3C3"/>
      </left>
      <right style="thin">
        <color rgb="FFC3C3C3"/>
      </right>
      <top style="thin">
        <color rgb="FFC3C3C3"/>
      </top>
      <bottom style="thin">
        <color rgb="FFC3C3C3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Protection="1">
      <protection hidden="1"/>
    </xf>
    <xf numFmtId="22" fontId="2" fillId="0" borderId="0" xfId="0" applyNumberFormat="1" applyFont="1" applyProtection="1">
      <protection hidden="1"/>
    </xf>
    <xf numFmtId="0" fontId="4" fillId="4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" fontId="0" fillId="5" borderId="1" xfId="0" applyNumberForma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0" fillId="5" borderId="0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4" fontId="6" fillId="3" borderId="9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left" vertical="center" wrapText="1"/>
    </xf>
    <xf numFmtId="0" fontId="0" fillId="5" borderId="10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8" xfId="0" applyFont="1" applyFill="1" applyBorder="1" applyAlignment="1">
      <alignment horizontal="center" vertical="center" textRotation="90"/>
    </xf>
    <xf numFmtId="0" fontId="5" fillId="5" borderId="7" xfId="0" applyFont="1" applyFill="1" applyBorder="1" applyAlignment="1">
      <alignment horizontal="center" vertical="center" textRotation="90"/>
    </xf>
    <xf numFmtId="0" fontId="0" fillId="5" borderId="4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F5" sqref="F5"/>
    </sheetView>
  </sheetViews>
  <sheetFormatPr defaultRowHeight="15" x14ac:dyDescent="0.25"/>
  <cols>
    <col min="1" max="1" width="10" customWidth="1"/>
    <col min="2" max="2" width="25" customWidth="1"/>
    <col min="3" max="3" width="32" customWidth="1"/>
    <col min="4" max="4" width="1" customWidth="1"/>
    <col min="5" max="9" width="13" customWidth="1"/>
  </cols>
  <sheetData>
    <row r="1" spans="1:9" s="1" customFormat="1" ht="30" customHeight="1" x14ac:dyDescent="0.3">
      <c r="A1" s="1" t="s">
        <v>81</v>
      </c>
      <c r="C1" s="1" t="s">
        <v>0</v>
      </c>
    </row>
    <row r="2" spans="1:9" s="2" customFormat="1" ht="5.0999999999999996" customHeight="1" x14ac:dyDescent="0.25">
      <c r="A2" s="2">
        <v>65</v>
      </c>
      <c r="B2" s="2">
        <v>2023</v>
      </c>
      <c r="C2" s="3">
        <v>45792.389104074071</v>
      </c>
    </row>
    <row r="3" spans="1:9" x14ac:dyDescent="0.25">
      <c r="A3" s="15" t="s">
        <v>1</v>
      </c>
      <c r="B3" s="16"/>
      <c r="C3" s="17"/>
      <c r="E3" s="15" t="s">
        <v>2</v>
      </c>
      <c r="F3" s="16"/>
      <c r="G3" s="16"/>
      <c r="H3" s="33" t="s">
        <v>3</v>
      </c>
      <c r="I3" s="21" t="s">
        <v>4</v>
      </c>
    </row>
    <row r="4" spans="1:9" x14ac:dyDescent="0.25">
      <c r="A4" s="19" t="s">
        <v>5</v>
      </c>
      <c r="B4" s="20" t="s">
        <v>6</v>
      </c>
      <c r="C4" s="20" t="s">
        <v>7</v>
      </c>
      <c r="D4" t="s">
        <v>8</v>
      </c>
      <c r="E4" s="18" t="s">
        <v>9</v>
      </c>
      <c r="F4" s="18"/>
      <c r="G4" s="20" t="s">
        <v>10</v>
      </c>
      <c r="H4" s="34"/>
      <c r="I4" s="22"/>
    </row>
    <row r="5" spans="1:9" ht="45" x14ac:dyDescent="0.25">
      <c r="A5" s="19"/>
      <c r="B5" s="20"/>
      <c r="C5" s="20"/>
      <c r="E5" s="4" t="s">
        <v>11</v>
      </c>
      <c r="F5" s="5" t="s">
        <v>12</v>
      </c>
      <c r="G5" s="20"/>
      <c r="H5" s="34"/>
      <c r="I5" s="22"/>
    </row>
    <row r="6" spans="1:9" ht="30" customHeight="1" x14ac:dyDescent="0.25">
      <c r="A6" s="26" t="s">
        <v>13</v>
      </c>
      <c r="B6" s="23" t="s">
        <v>14</v>
      </c>
      <c r="C6" s="6" t="s">
        <v>15</v>
      </c>
      <c r="E6" s="7">
        <v>253275.20717031177</v>
      </c>
      <c r="F6" s="7">
        <v>0</v>
      </c>
      <c r="G6" s="7">
        <v>50369.954612456393</v>
      </c>
      <c r="H6" s="8">
        <v>0</v>
      </c>
      <c r="I6" s="9">
        <v>303645.16178276815</v>
      </c>
    </row>
    <row r="7" spans="1:9" ht="30" customHeight="1" x14ac:dyDescent="0.25">
      <c r="A7" s="27"/>
      <c r="B7" s="24"/>
      <c r="C7" s="6" t="s">
        <v>16</v>
      </c>
      <c r="E7" s="7">
        <v>133777.33200003882</v>
      </c>
      <c r="F7" s="7">
        <v>11642.08</v>
      </c>
      <c r="G7" s="7">
        <v>25918.683200913372</v>
      </c>
      <c r="H7" s="8">
        <v>0</v>
      </c>
      <c r="I7" s="9">
        <v>171338.09520095217</v>
      </c>
    </row>
    <row r="8" spans="1:9" ht="30" customHeight="1" x14ac:dyDescent="0.25">
      <c r="A8" s="27"/>
      <c r="B8" s="24"/>
      <c r="C8" s="6" t="s">
        <v>17</v>
      </c>
      <c r="E8" s="7">
        <v>133330.82428920671</v>
      </c>
      <c r="F8" s="7">
        <v>10011.15</v>
      </c>
      <c r="G8" s="7">
        <v>28255.4573686082</v>
      </c>
      <c r="H8" s="8">
        <v>0</v>
      </c>
      <c r="I8" s="9">
        <v>171597.43165781489</v>
      </c>
    </row>
    <row r="9" spans="1:9" ht="30" customHeight="1" x14ac:dyDescent="0.25">
      <c r="A9" s="27"/>
      <c r="B9" s="23" t="s">
        <v>18</v>
      </c>
      <c r="C9" s="6" t="s">
        <v>19</v>
      </c>
      <c r="E9" s="7">
        <v>387712.48696588411</v>
      </c>
      <c r="F9" s="7">
        <v>709570.09000000008</v>
      </c>
      <c r="G9" s="7">
        <v>129771.87670013378</v>
      </c>
      <c r="H9" s="8">
        <v>1817.64</v>
      </c>
      <c r="I9" s="9">
        <v>1228872.093666018</v>
      </c>
    </row>
    <row r="10" spans="1:9" ht="30" customHeight="1" x14ac:dyDescent="0.25">
      <c r="A10" s="27"/>
      <c r="B10" s="24"/>
      <c r="C10" s="6" t="s">
        <v>20</v>
      </c>
      <c r="E10" s="7">
        <v>11480.445772320893</v>
      </c>
      <c r="F10" s="7">
        <v>0</v>
      </c>
      <c r="G10" s="7">
        <v>3694.6465981743627</v>
      </c>
      <c r="H10" s="8">
        <v>0</v>
      </c>
      <c r="I10" s="9">
        <v>15175.092370495255</v>
      </c>
    </row>
    <row r="11" spans="1:9" ht="30" customHeight="1" x14ac:dyDescent="0.25">
      <c r="A11" s="27"/>
      <c r="B11" s="24"/>
      <c r="C11" s="6" t="s">
        <v>21</v>
      </c>
      <c r="E11" s="7">
        <v>243538.92529776704</v>
      </c>
      <c r="F11" s="7">
        <v>1065.5</v>
      </c>
      <c r="G11" s="7">
        <v>73577.324783116332</v>
      </c>
      <c r="H11" s="8">
        <v>0</v>
      </c>
      <c r="I11" s="9">
        <v>318181.75008088339</v>
      </c>
    </row>
    <row r="12" spans="1:9" ht="30" customHeight="1" x14ac:dyDescent="0.25">
      <c r="A12" s="27"/>
      <c r="B12" s="25"/>
      <c r="C12" s="6" t="s">
        <v>22</v>
      </c>
      <c r="E12" s="7">
        <v>13501.398982139024</v>
      </c>
      <c r="F12" s="7">
        <v>0</v>
      </c>
      <c r="G12" s="7">
        <v>3882.1946416635628</v>
      </c>
      <c r="H12" s="8">
        <v>0</v>
      </c>
      <c r="I12" s="9">
        <v>17383.593623802586</v>
      </c>
    </row>
    <row r="13" spans="1:9" ht="30" customHeight="1" x14ac:dyDescent="0.25">
      <c r="A13" s="27"/>
      <c r="B13" s="10" t="s">
        <v>23</v>
      </c>
      <c r="C13" s="11" t="s">
        <v>24</v>
      </c>
      <c r="E13" s="7">
        <v>205300.95438622896</v>
      </c>
      <c r="F13" s="7">
        <v>82237.440000000002</v>
      </c>
      <c r="G13" s="7">
        <v>62654.207833447937</v>
      </c>
      <c r="H13" s="8">
        <v>45135.62</v>
      </c>
      <c r="I13" s="9">
        <v>395328.22221967694</v>
      </c>
    </row>
    <row r="14" spans="1:9" ht="30" customHeight="1" x14ac:dyDescent="0.25">
      <c r="A14" s="26" t="s">
        <v>25</v>
      </c>
      <c r="B14" s="12" t="s">
        <v>26</v>
      </c>
      <c r="C14" s="11" t="s">
        <v>27</v>
      </c>
      <c r="E14" s="7">
        <v>322130.49596366158</v>
      </c>
      <c r="F14" s="7">
        <v>39640.5</v>
      </c>
      <c r="G14" s="7">
        <v>95964.515832081554</v>
      </c>
      <c r="H14" s="8">
        <v>0</v>
      </c>
      <c r="I14" s="9">
        <v>457735.51179574314</v>
      </c>
    </row>
    <row r="15" spans="1:9" ht="30" customHeight="1" x14ac:dyDescent="0.25">
      <c r="A15" s="27"/>
      <c r="B15" s="23" t="s">
        <v>28</v>
      </c>
      <c r="C15" s="6" t="s">
        <v>29</v>
      </c>
      <c r="E15" s="7">
        <v>272018.70436864381</v>
      </c>
      <c r="F15" s="7">
        <v>24497.7</v>
      </c>
      <c r="G15" s="7">
        <v>63839.987278776338</v>
      </c>
      <c r="H15" s="8">
        <v>0</v>
      </c>
      <c r="I15" s="9">
        <v>360356.39164742018</v>
      </c>
    </row>
    <row r="16" spans="1:9" ht="30" customHeight="1" x14ac:dyDescent="0.25">
      <c r="A16" s="27"/>
      <c r="B16" s="24"/>
      <c r="C16" s="6" t="s">
        <v>30</v>
      </c>
      <c r="E16" s="7">
        <v>280706.69117945107</v>
      </c>
      <c r="F16" s="7">
        <v>611295.42000000004</v>
      </c>
      <c r="G16" s="7">
        <v>80405.463903530428</v>
      </c>
      <c r="H16" s="8">
        <v>0</v>
      </c>
      <c r="I16" s="9">
        <v>972407.57508298149</v>
      </c>
    </row>
    <row r="17" spans="1:9" ht="30" customHeight="1" x14ac:dyDescent="0.25">
      <c r="A17" s="28"/>
      <c r="B17" s="29" t="s">
        <v>31</v>
      </c>
      <c r="C17" s="6" t="s">
        <v>32</v>
      </c>
      <c r="E17" s="7">
        <v>149578.11543958233</v>
      </c>
      <c r="F17" s="7">
        <v>0</v>
      </c>
      <c r="G17" s="7">
        <v>47658.904565448815</v>
      </c>
      <c r="H17" s="8">
        <v>0</v>
      </c>
      <c r="I17" s="9">
        <v>197237.02000503114</v>
      </c>
    </row>
    <row r="18" spans="1:9" ht="30" customHeight="1" x14ac:dyDescent="0.25">
      <c r="A18" s="28"/>
      <c r="B18" s="30"/>
      <c r="C18" s="6" t="s">
        <v>33</v>
      </c>
      <c r="E18" s="7">
        <v>479439.54370434978</v>
      </c>
      <c r="F18" s="7">
        <v>128882.48000000001</v>
      </c>
      <c r="G18" s="7">
        <v>138889.3589226942</v>
      </c>
      <c r="H18" s="8">
        <v>0</v>
      </c>
      <c r="I18" s="9">
        <v>747211.38262704399</v>
      </c>
    </row>
    <row r="19" spans="1:9" ht="30" customHeight="1" x14ac:dyDescent="0.25">
      <c r="A19" s="26" t="s">
        <v>34</v>
      </c>
      <c r="B19" s="23" t="s">
        <v>35</v>
      </c>
      <c r="C19" s="6" t="s">
        <v>36</v>
      </c>
      <c r="E19" s="7">
        <v>1782121.2114415313</v>
      </c>
      <c r="F19" s="7">
        <v>164100.69999999998</v>
      </c>
      <c r="G19" s="7">
        <v>574734.1728817703</v>
      </c>
      <c r="H19" s="8">
        <v>0</v>
      </c>
      <c r="I19" s="9">
        <v>2520956.0843233014</v>
      </c>
    </row>
    <row r="20" spans="1:9" ht="30" customHeight="1" x14ac:dyDescent="0.25">
      <c r="A20" s="27"/>
      <c r="B20" s="24"/>
      <c r="C20" s="6" t="s">
        <v>37</v>
      </c>
      <c r="E20" s="7">
        <v>17631.421660353397</v>
      </c>
      <c r="F20" s="7">
        <v>0</v>
      </c>
      <c r="G20" s="7">
        <v>4910.9680589231502</v>
      </c>
      <c r="H20" s="8">
        <v>0</v>
      </c>
      <c r="I20" s="9">
        <v>22542.389719276547</v>
      </c>
    </row>
    <row r="21" spans="1:9" ht="30" customHeight="1" x14ac:dyDescent="0.25">
      <c r="A21" s="28"/>
      <c r="B21" s="29" t="s">
        <v>38</v>
      </c>
      <c r="C21" s="6" t="s">
        <v>39</v>
      </c>
      <c r="E21" s="7">
        <v>33777.505356966598</v>
      </c>
      <c r="F21" s="7">
        <v>0</v>
      </c>
      <c r="G21" s="7">
        <v>7858.5971180456127</v>
      </c>
      <c r="H21" s="8">
        <v>23239.58</v>
      </c>
      <c r="I21" s="9">
        <v>64875.68247501221</v>
      </c>
    </row>
    <row r="22" spans="1:9" ht="30" customHeight="1" x14ac:dyDescent="0.25">
      <c r="A22" s="28"/>
      <c r="B22" s="30"/>
      <c r="C22" s="6" t="s">
        <v>40</v>
      </c>
      <c r="E22" s="7">
        <v>11098.466179135628</v>
      </c>
      <c r="F22" s="7">
        <v>7774.08</v>
      </c>
      <c r="G22" s="7">
        <v>2823.8011604599496</v>
      </c>
      <c r="H22" s="8">
        <v>0</v>
      </c>
      <c r="I22" s="9">
        <v>21696.347339595577</v>
      </c>
    </row>
    <row r="23" spans="1:9" ht="30" customHeight="1" x14ac:dyDescent="0.25">
      <c r="A23" s="28"/>
      <c r="B23" s="30"/>
      <c r="C23" s="6" t="s">
        <v>41</v>
      </c>
      <c r="E23" s="7">
        <v>25889.780691450691</v>
      </c>
      <c r="F23" s="7">
        <v>22.26</v>
      </c>
      <c r="G23" s="7">
        <v>7825.8412155538081</v>
      </c>
      <c r="H23" s="8">
        <v>0</v>
      </c>
      <c r="I23" s="9">
        <v>33737.881907004499</v>
      </c>
    </row>
    <row r="24" spans="1:9" ht="30" customHeight="1" x14ac:dyDescent="0.25">
      <c r="A24" s="28"/>
      <c r="B24" s="30"/>
      <c r="C24" s="6" t="s">
        <v>42</v>
      </c>
      <c r="E24" s="7">
        <v>103971.83643110501</v>
      </c>
      <c r="F24" s="7">
        <v>0</v>
      </c>
      <c r="G24" s="7">
        <v>31146.300949173929</v>
      </c>
      <c r="H24" s="8">
        <v>0</v>
      </c>
      <c r="I24" s="9">
        <v>135118.13738027893</v>
      </c>
    </row>
    <row r="25" spans="1:9" ht="30" customHeight="1" x14ac:dyDescent="0.25">
      <c r="A25" s="28"/>
      <c r="B25" s="30"/>
      <c r="C25" s="6" t="s">
        <v>43</v>
      </c>
      <c r="E25" s="7">
        <v>159499.13594910898</v>
      </c>
      <c r="F25" s="7">
        <v>27361.78</v>
      </c>
      <c r="G25" s="7">
        <v>45025.952996165739</v>
      </c>
      <c r="H25" s="8">
        <v>0</v>
      </c>
      <c r="I25" s="9">
        <v>231886.86894527473</v>
      </c>
    </row>
    <row r="26" spans="1:9" ht="30" customHeight="1" x14ac:dyDescent="0.25">
      <c r="A26" s="28"/>
      <c r="B26" s="30"/>
      <c r="C26" s="6" t="s">
        <v>44</v>
      </c>
      <c r="E26" s="7">
        <v>42914.153741463117</v>
      </c>
      <c r="F26" s="7">
        <v>0</v>
      </c>
      <c r="G26" s="7">
        <v>13776.616190854733</v>
      </c>
      <c r="H26" s="8">
        <v>0</v>
      </c>
      <c r="I26" s="9">
        <v>56690.769932317853</v>
      </c>
    </row>
    <row r="27" spans="1:9" ht="30" customHeight="1" x14ac:dyDescent="0.25">
      <c r="A27" s="28"/>
      <c r="B27" s="30"/>
      <c r="C27" s="6" t="s">
        <v>45</v>
      </c>
      <c r="E27" s="7">
        <v>309630.60056303989</v>
      </c>
      <c r="F27" s="7">
        <v>212119.19999999998</v>
      </c>
      <c r="G27" s="7">
        <v>67170.581320744881</v>
      </c>
      <c r="H27" s="8">
        <v>0</v>
      </c>
      <c r="I27" s="9">
        <v>588920.38188378466</v>
      </c>
    </row>
    <row r="28" spans="1:9" ht="30" customHeight="1" x14ac:dyDescent="0.25">
      <c r="A28" s="28"/>
      <c r="B28" s="30"/>
      <c r="C28" s="6" t="s">
        <v>46</v>
      </c>
      <c r="E28" s="7">
        <v>33130.929450720578</v>
      </c>
      <c r="F28" s="7">
        <v>22744.48</v>
      </c>
      <c r="G28" s="7">
        <v>9225.1205123659493</v>
      </c>
      <c r="H28" s="8">
        <v>0</v>
      </c>
      <c r="I28" s="9">
        <v>65100.529963086519</v>
      </c>
    </row>
    <row r="29" spans="1:9" ht="30" customHeight="1" x14ac:dyDescent="0.25">
      <c r="A29" s="28"/>
      <c r="B29" s="30"/>
      <c r="C29" s="6" t="s">
        <v>47</v>
      </c>
      <c r="E29" s="7">
        <v>0</v>
      </c>
      <c r="F29" s="7">
        <v>0</v>
      </c>
      <c r="G29" s="7">
        <v>0</v>
      </c>
      <c r="H29" s="8">
        <v>0</v>
      </c>
      <c r="I29" s="9">
        <v>0</v>
      </c>
    </row>
    <row r="30" spans="1:9" ht="30" customHeight="1" x14ac:dyDescent="0.25">
      <c r="A30" s="28"/>
      <c r="B30" s="30"/>
      <c r="C30" s="6" t="s">
        <v>48</v>
      </c>
      <c r="E30" s="7">
        <v>101385.46616654894</v>
      </c>
      <c r="F30" s="7">
        <v>278.56</v>
      </c>
      <c r="G30" s="7">
        <v>33780.216526533033</v>
      </c>
      <c r="H30" s="8">
        <v>1708</v>
      </c>
      <c r="I30" s="9">
        <v>137152.24269308196</v>
      </c>
    </row>
    <row r="31" spans="1:9" ht="30" customHeight="1" x14ac:dyDescent="0.25">
      <c r="A31" s="26" t="s">
        <v>49</v>
      </c>
      <c r="B31" s="23" t="s">
        <v>50</v>
      </c>
      <c r="C31" s="6" t="s">
        <v>51</v>
      </c>
      <c r="E31" s="7">
        <v>240095.78429310967</v>
      </c>
      <c r="F31" s="7">
        <v>731</v>
      </c>
      <c r="G31" s="7">
        <v>27486.854597939317</v>
      </c>
      <c r="H31" s="8">
        <v>865477.85999999987</v>
      </c>
      <c r="I31" s="9">
        <v>268313.63889104896</v>
      </c>
    </row>
    <row r="32" spans="1:9" ht="30" customHeight="1" x14ac:dyDescent="0.25">
      <c r="A32" s="27"/>
      <c r="B32" s="24"/>
      <c r="C32" s="6" t="s">
        <v>52</v>
      </c>
      <c r="E32" s="7">
        <v>428199.59547614818</v>
      </c>
      <c r="F32" s="7">
        <v>55513.7</v>
      </c>
      <c r="G32" s="7">
        <v>121917.8315828419</v>
      </c>
      <c r="H32" s="8">
        <v>0</v>
      </c>
      <c r="I32" s="9">
        <v>605631.12705899007</v>
      </c>
    </row>
    <row r="33" spans="1:9" ht="30" customHeight="1" x14ac:dyDescent="0.25">
      <c r="A33" s="27"/>
      <c r="B33" s="23" t="s">
        <v>53</v>
      </c>
      <c r="C33" s="6" t="s">
        <v>54</v>
      </c>
      <c r="E33" s="7">
        <v>76738.718344962792</v>
      </c>
      <c r="F33" s="7">
        <v>530.05999999999995</v>
      </c>
      <c r="G33" s="7">
        <v>26363.934219535924</v>
      </c>
      <c r="H33" s="8">
        <v>108147.6</v>
      </c>
      <c r="I33" s="9">
        <v>103632.71256449871</v>
      </c>
    </row>
    <row r="34" spans="1:9" ht="30" customHeight="1" x14ac:dyDescent="0.25">
      <c r="A34" s="27"/>
      <c r="B34" s="25"/>
      <c r="C34" s="6" t="s">
        <v>55</v>
      </c>
      <c r="E34" s="7">
        <v>238895.70839474021</v>
      </c>
      <c r="F34" s="7">
        <v>368993.83000000007</v>
      </c>
      <c r="G34" s="7">
        <v>120022.18783642461</v>
      </c>
      <c r="H34" s="8">
        <v>0</v>
      </c>
      <c r="I34" s="9">
        <v>727911.72623116488</v>
      </c>
    </row>
    <row r="35" spans="1:9" ht="30" customHeight="1" x14ac:dyDescent="0.25">
      <c r="A35" s="27"/>
      <c r="B35" s="10" t="s">
        <v>56</v>
      </c>
      <c r="C35" s="11" t="s">
        <v>57</v>
      </c>
      <c r="E35" s="7">
        <v>61327.510598776571</v>
      </c>
      <c r="F35" s="7">
        <v>6779.8</v>
      </c>
      <c r="G35" s="7">
        <v>10926.838366955404</v>
      </c>
      <c r="H35" s="8">
        <v>675813.1</v>
      </c>
      <c r="I35" s="9">
        <v>79034.148965731962</v>
      </c>
    </row>
    <row r="36" spans="1:9" ht="30" customHeight="1" x14ac:dyDescent="0.25">
      <c r="A36" s="27"/>
      <c r="B36" s="23" t="s">
        <v>58</v>
      </c>
      <c r="C36" s="6" t="s">
        <v>59</v>
      </c>
      <c r="E36" s="7">
        <v>100994.45226048262</v>
      </c>
      <c r="F36" s="7">
        <v>0</v>
      </c>
      <c r="G36" s="7">
        <v>13978.745754258021</v>
      </c>
      <c r="H36" s="8">
        <v>0</v>
      </c>
      <c r="I36" s="9">
        <v>114973.19801474064</v>
      </c>
    </row>
    <row r="37" spans="1:9" ht="30" customHeight="1" x14ac:dyDescent="0.25">
      <c r="A37" s="27"/>
      <c r="B37" s="24"/>
      <c r="C37" s="6" t="s">
        <v>60</v>
      </c>
      <c r="E37" s="7">
        <v>4672.9388682682657</v>
      </c>
      <c r="F37" s="7">
        <v>0</v>
      </c>
      <c r="G37" s="7">
        <v>1323.2612043004192</v>
      </c>
      <c r="H37" s="8">
        <v>0</v>
      </c>
      <c r="I37" s="9">
        <v>5996.2000725686848</v>
      </c>
    </row>
    <row r="38" spans="1:9" ht="30" customHeight="1" x14ac:dyDescent="0.25">
      <c r="A38" s="27"/>
      <c r="B38" s="24"/>
      <c r="C38" s="6" t="s">
        <v>61</v>
      </c>
      <c r="E38" s="7">
        <v>10731.708332925891</v>
      </c>
      <c r="F38" s="7">
        <v>0</v>
      </c>
      <c r="G38" s="7">
        <v>3025.2356524090337</v>
      </c>
      <c r="H38" s="8">
        <v>5224.3999999999996</v>
      </c>
      <c r="I38" s="9">
        <v>13756.943985334927</v>
      </c>
    </row>
    <row r="39" spans="1:9" ht="30" customHeight="1" x14ac:dyDescent="0.25">
      <c r="A39" s="27"/>
      <c r="B39" s="24"/>
      <c r="C39" s="6" t="s">
        <v>62</v>
      </c>
      <c r="E39" s="7">
        <v>3361.8046247170041</v>
      </c>
      <c r="F39" s="7">
        <v>0</v>
      </c>
      <c r="G39" s="7">
        <v>907.25152326995112</v>
      </c>
      <c r="H39" s="8">
        <v>0</v>
      </c>
      <c r="I39" s="9">
        <v>4269.0561479869557</v>
      </c>
    </row>
    <row r="40" spans="1:9" ht="30" customHeight="1" x14ac:dyDescent="0.25">
      <c r="A40" s="27"/>
      <c r="B40" s="23" t="s">
        <v>63</v>
      </c>
      <c r="C40" s="6" t="s">
        <v>64</v>
      </c>
      <c r="E40" s="7">
        <v>17506.799081646146</v>
      </c>
      <c r="F40" s="7">
        <v>64619.66</v>
      </c>
      <c r="G40" s="7">
        <v>3427.7332597103837</v>
      </c>
      <c r="H40" s="8">
        <v>1794.6</v>
      </c>
      <c r="I40" s="9">
        <v>85554.192341356524</v>
      </c>
    </row>
    <row r="41" spans="1:9" ht="30" customHeight="1" x14ac:dyDescent="0.25">
      <c r="A41" s="27"/>
      <c r="B41" s="24"/>
      <c r="C41" s="6" t="s">
        <v>65</v>
      </c>
      <c r="E41" s="7">
        <v>25991.026255116441</v>
      </c>
      <c r="F41" s="7">
        <v>975399.82</v>
      </c>
      <c r="G41" s="7">
        <v>23641.905394400383</v>
      </c>
      <c r="H41" s="8">
        <v>0</v>
      </c>
      <c r="I41" s="9">
        <v>1025032.7516495168</v>
      </c>
    </row>
    <row r="42" spans="1:9" ht="30" customHeight="1" x14ac:dyDescent="0.25">
      <c r="A42" s="27"/>
      <c r="B42" s="24"/>
      <c r="C42" s="6" t="s">
        <v>66</v>
      </c>
      <c r="E42" s="7">
        <v>2076.5175820453064</v>
      </c>
      <c r="F42" s="7">
        <v>65207.06</v>
      </c>
      <c r="G42" s="7">
        <v>4603.7085725888082</v>
      </c>
      <c r="H42" s="8">
        <v>0</v>
      </c>
      <c r="I42" s="9">
        <v>71887.286154634101</v>
      </c>
    </row>
    <row r="43" spans="1:9" ht="30" customHeight="1" x14ac:dyDescent="0.25">
      <c r="A43" s="28"/>
      <c r="B43" s="29" t="s">
        <v>67</v>
      </c>
      <c r="C43" s="6" t="s">
        <v>68</v>
      </c>
      <c r="E43" s="7">
        <v>263494.53661715938</v>
      </c>
      <c r="F43" s="7">
        <v>9888.15</v>
      </c>
      <c r="G43" s="7">
        <v>31555.44777693785</v>
      </c>
      <c r="H43" s="8">
        <v>33678.969999999994</v>
      </c>
      <c r="I43" s="9">
        <v>304938.13439409726</v>
      </c>
    </row>
    <row r="44" spans="1:9" ht="30" customHeight="1" x14ac:dyDescent="0.25">
      <c r="A44" s="28"/>
      <c r="B44" s="30"/>
      <c r="C44" s="6" t="s">
        <v>69</v>
      </c>
      <c r="E44" s="7">
        <v>46023.494899000238</v>
      </c>
      <c r="F44" s="7">
        <v>6</v>
      </c>
      <c r="G44" s="7">
        <v>10792.362317041343</v>
      </c>
      <c r="H44" s="8">
        <v>329495.52</v>
      </c>
      <c r="I44" s="9">
        <v>56821.857216041593</v>
      </c>
    </row>
    <row r="45" spans="1:9" ht="30" customHeight="1" x14ac:dyDescent="0.25">
      <c r="A45" s="28"/>
      <c r="B45" s="31"/>
      <c r="C45" s="6" t="s">
        <v>70</v>
      </c>
      <c r="E45" s="7">
        <v>67659.417222459349</v>
      </c>
      <c r="F45" s="7">
        <v>10327.959999999999</v>
      </c>
      <c r="G45" s="7">
        <v>19364.572984451464</v>
      </c>
      <c r="H45" s="8">
        <v>5719.07</v>
      </c>
      <c r="I45" s="9">
        <v>103071.02020691082</v>
      </c>
    </row>
    <row r="46" spans="1:9" ht="30" customHeight="1" x14ac:dyDescent="0.25">
      <c r="A46" s="11" t="s">
        <v>71</v>
      </c>
      <c r="B46" s="10" t="s">
        <v>72</v>
      </c>
      <c r="C46" s="11" t="s">
        <v>73</v>
      </c>
      <c r="E46" s="7">
        <v>400944.05470483343</v>
      </c>
      <c r="F46" s="7">
        <v>290.89999999999998</v>
      </c>
      <c r="G46" s="7">
        <v>218860.08379737663</v>
      </c>
      <c r="H46" s="8">
        <v>1542440.1400000001</v>
      </c>
      <c r="I46" s="9">
        <v>620095.03850221029</v>
      </c>
    </row>
    <row r="47" spans="1:9" ht="30" customHeight="1" x14ac:dyDescent="0.25">
      <c r="A47" s="32" t="s">
        <v>74</v>
      </c>
      <c r="B47" s="29" t="s">
        <v>75</v>
      </c>
      <c r="C47" s="6" t="s">
        <v>76</v>
      </c>
      <c r="E47" s="7">
        <v>124974.63750007775</v>
      </c>
      <c r="F47" s="7">
        <v>64</v>
      </c>
      <c r="G47" s="7">
        <v>14172.871780443305</v>
      </c>
      <c r="H47" s="8">
        <v>243308.22999999998</v>
      </c>
      <c r="I47" s="9">
        <v>382519.73928052105</v>
      </c>
    </row>
    <row r="48" spans="1:9" ht="30" customHeight="1" x14ac:dyDescent="0.25">
      <c r="A48" s="28"/>
      <c r="B48" s="31"/>
      <c r="C48" s="6" t="s">
        <v>77</v>
      </c>
      <c r="E48" s="7">
        <v>0</v>
      </c>
      <c r="F48" s="7">
        <v>0</v>
      </c>
      <c r="G48" s="7">
        <v>0</v>
      </c>
      <c r="H48" s="8">
        <v>0</v>
      </c>
      <c r="I48" s="9">
        <v>0</v>
      </c>
    </row>
    <row r="49" spans="1:9" ht="30" customHeight="1" x14ac:dyDescent="0.25">
      <c r="A49" s="11" t="s">
        <v>78</v>
      </c>
      <c r="B49" s="10" t="s">
        <v>79</v>
      </c>
      <c r="C49" s="11" t="s">
        <v>80</v>
      </c>
      <c r="E49" s="7">
        <v>0</v>
      </c>
      <c r="F49" s="7">
        <v>0</v>
      </c>
      <c r="G49" s="7">
        <v>0</v>
      </c>
      <c r="H49" s="8">
        <v>0</v>
      </c>
      <c r="I49" s="9">
        <v>0</v>
      </c>
    </row>
    <row r="50" spans="1:9" x14ac:dyDescent="0.25">
      <c r="A50" s="19"/>
      <c r="B50" s="19"/>
      <c r="C50" s="19"/>
      <c r="E50" s="13">
        <f>SUM(ColTot4)</f>
        <v>7620530.3382074777</v>
      </c>
      <c r="F50" s="13">
        <f>SUM(ColTot5)</f>
        <v>3611595.36</v>
      </c>
      <c r="G50" s="13">
        <f>SUM(ColTot6)</f>
        <v>2255531.571792522</v>
      </c>
      <c r="H50" s="13">
        <f>SUM(ColTot7)</f>
        <v>3883000.33</v>
      </c>
      <c r="I50" s="14">
        <f>SUM(ColTot8)</f>
        <v>13808585.410000002</v>
      </c>
    </row>
  </sheetData>
  <mergeCells count="27">
    <mergeCell ref="A50:C50"/>
    <mergeCell ref="B36:B39"/>
    <mergeCell ref="B40:B42"/>
    <mergeCell ref="A31:A45"/>
    <mergeCell ref="B43:B45"/>
    <mergeCell ref="A47:A48"/>
    <mergeCell ref="B47:B48"/>
    <mergeCell ref="B19:B20"/>
    <mergeCell ref="A19:A30"/>
    <mergeCell ref="B21:B30"/>
    <mergeCell ref="B31:B32"/>
    <mergeCell ref="B33:B34"/>
    <mergeCell ref="B6:B8"/>
    <mergeCell ref="B9:B12"/>
    <mergeCell ref="A6:A13"/>
    <mergeCell ref="B15:B16"/>
    <mergeCell ref="A14:A18"/>
    <mergeCell ref="B17:B18"/>
    <mergeCell ref="A3:C3"/>
    <mergeCell ref="E3:G3"/>
    <mergeCell ref="E4:F4"/>
    <mergeCell ref="A4:A5"/>
    <mergeCell ref="B4:B5"/>
    <mergeCell ref="C4:C5"/>
    <mergeCell ref="G4:G5"/>
    <mergeCell ref="H3:H5"/>
    <mergeCell ref="I3:I5"/>
  </mergeCells>
  <pageMargins left="0.31496062992125984" right="0.31496062992125984" top="0.31496062992125984" bottom="0.31496062992125984" header="0.23622047244094491" footer="0.23622047244094491"/>
  <pageSetup paperSize="8" fitToWidth="0" fitToHeight="0" orientation="portrait" r:id="rId1"/>
  <headerFooter scaleWithDoc="0" alignWithMargins="0"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7</vt:i4>
      </vt:variant>
    </vt:vector>
  </HeadingPairs>
  <TitlesOfParts>
    <vt:vector size="8" baseType="lpstr">
      <vt:lpstr>Costi</vt:lpstr>
      <vt:lpstr>Costi!Area_stampa</vt:lpstr>
      <vt:lpstr>Costi!ColTot4</vt:lpstr>
      <vt:lpstr>Costi!ColTot5</vt:lpstr>
      <vt:lpstr>Costi!ColTot6</vt:lpstr>
      <vt:lpstr>Costi!ColTot7</vt:lpstr>
      <vt:lpstr>Costi!ColTot8</vt:lpstr>
      <vt:lpstr>Costi!Titoli_stampa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Benchmark Costi Sintetico - Firenze - 2023</dc:title>
  <dc:creator>Kronos</dc:creator>
  <cp:lastModifiedBy>QUATTRINI Stefano</cp:lastModifiedBy>
  <cp:lastPrinted>2025-05-15T07:25:49Z</cp:lastPrinted>
  <dcterms:created xsi:type="dcterms:W3CDTF">2025-05-15T07:26:13Z</dcterms:created>
  <dcterms:modified xsi:type="dcterms:W3CDTF">2025-05-15T07:26:13Z</dcterms:modified>
</cp:coreProperties>
</file>